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SynologyDrive\TKSV-BUHA\Kranzkartenverwaltung\Vorlagen\"/>
    </mc:Choice>
  </mc:AlternateContent>
  <xr:revisionPtr revIDLastSave="0" documentId="13_ncr:1_{7067530F-A862-4526-B757-8C04E3DC225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Einlösen" sheetId="1" r:id="rId1"/>
    <sheet name="Paket-Adresse" sheetId="2" r:id="rId2"/>
  </sheets>
  <definedNames>
    <definedName name="_xlnm.Print_Area" localSheetId="0">Einlösen!$A$1:$J$106</definedName>
    <definedName name="_xlnm.Print_Area" localSheetId="1">'Paket-Adresse'!$A$1:$M$21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61" i="1"/>
  <c r="G40" i="1"/>
  <c r="G39" i="1"/>
  <c r="G38" i="1"/>
  <c r="G37" i="1"/>
  <c r="G41" i="1"/>
  <c r="G42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21" i="1"/>
  <c r="G100" i="1" l="1"/>
  <c r="G43" i="1" s="1"/>
  <c r="C2" i="2"/>
  <c r="E2" i="2"/>
  <c r="D2" i="2"/>
  <c r="G44" i="1" l="1"/>
  <c r="I43" i="1" s="1"/>
  <c r="B44" i="1" l="1"/>
  <c r="I44" i="1"/>
</calcChain>
</file>

<file path=xl/sharedStrings.xml><?xml version="1.0" encoding="utf-8"?>
<sst xmlns="http://schemas.openxmlformats.org/spreadsheetml/2006/main" count="302" uniqueCount="53">
  <si>
    <t>Datum:</t>
  </si>
  <si>
    <t>Kranzkarten</t>
  </si>
  <si>
    <r>
      <t xml:space="preserve">ABRECHNUNG </t>
    </r>
    <r>
      <rPr>
        <b/>
        <sz val="10"/>
        <rFont val="Arial"/>
        <family val="2"/>
      </rPr>
      <t>KRANZKARTEN / VARIABLE PRÄMIENKARTEN</t>
    </r>
  </si>
  <si>
    <t>Absender:</t>
  </si>
  <si>
    <t xml:space="preserve">KK </t>
  </si>
  <si>
    <t>KK</t>
  </si>
  <si>
    <t>à</t>
  </si>
  <si>
    <t>=</t>
  </si>
  <si>
    <t>VPK</t>
  </si>
  <si>
    <t>Übertrag Beiblatt</t>
  </si>
  <si>
    <t>Thurgauer</t>
  </si>
  <si>
    <t>Kantonalschützenverband</t>
  </si>
  <si>
    <t>Total zusätzliche KK/VPK</t>
  </si>
  <si>
    <t>Beiblatt Abrechnung zusätzliche Kranz- + Prämienkarten</t>
  </si>
  <si>
    <t>Bei Bedarf Beiblatt weiter unten benutzen.</t>
  </si>
  <si>
    <r>
      <rPr>
        <b/>
        <sz val="11"/>
        <rFont val="Arial"/>
        <family val="2"/>
      </rPr>
      <t>nicht</t>
    </r>
    <r>
      <rPr>
        <sz val="11"/>
        <rFont val="Arial"/>
        <family val="2"/>
      </rPr>
      <t xml:space="preserve"> als Krankzkarten (KK) zählen,</t>
    </r>
  </si>
  <si>
    <t>Nach dem Ausfüllen des Absenders kann im zweiten</t>
  </si>
  <si>
    <t>Reiter eine Paket-Etikette ausgedruckt werden.</t>
  </si>
  <si>
    <t>Passend für 105 x 148 mm Klebeetiketten.</t>
  </si>
  <si>
    <t>Die rosafarbenen "Variablen Prämien-Karten" (VPK)</t>
  </si>
  <si>
    <r>
      <t xml:space="preserve">   Kranzkarten </t>
    </r>
    <r>
      <rPr>
        <b/>
        <sz val="9"/>
        <rFont val="Arial"/>
        <family val="2"/>
      </rPr>
      <t>mit IBAN</t>
    </r>
    <r>
      <rPr>
        <sz val="9"/>
        <rFont val="Arial"/>
        <family val="2"/>
      </rPr>
      <t xml:space="preserve"> oder </t>
    </r>
    <r>
      <rPr>
        <b/>
        <sz val="9"/>
        <rFont val="Arial"/>
        <family val="2"/>
      </rPr>
      <t>Einzahlungsschein</t>
    </r>
    <r>
      <rPr>
        <sz val="9"/>
        <rFont val="Arial"/>
        <family val="2"/>
      </rPr>
      <t xml:space="preserve"> an obige Adresse senden </t>
    </r>
    <r>
      <rPr>
        <b/>
        <sz val="9"/>
        <rFont val="Arial"/>
        <family val="2"/>
      </rPr>
      <t>(eingeschriebene Postsendung)</t>
    </r>
    <r>
      <rPr>
        <sz val="9"/>
        <rFont val="Arial"/>
        <family val="2"/>
      </rPr>
      <t>.</t>
    </r>
  </si>
  <si>
    <t xml:space="preserve">Ausserhalb der Einlösezeit eingesandte Sendungen </t>
  </si>
  <si>
    <t>werden nicht bearbeitet!</t>
  </si>
  <si>
    <t>Darunter erfolgt keine Auszahlung.</t>
  </si>
  <si>
    <t>In einem solchen Fall bitte eine kurze Notiz dazu.</t>
  </si>
  <si>
    <t>selben Jahr ablaufende Kranz- und Prämienkarten.</t>
  </si>
  <si>
    <t>Ausnahmen sind Jungschützen, Todesfälle und im</t>
  </si>
  <si>
    <t>Mit der TABulator Taste die Felder wechseln</t>
  </si>
  <si>
    <t>Bitte keine abgelaufenen VPK einsenden!</t>
  </si>
  <si>
    <r>
      <t xml:space="preserve">sondern einzeln unter </t>
    </r>
    <r>
      <rPr>
        <b/>
        <sz val="11"/>
        <rFont val="Arial"/>
        <family val="2"/>
      </rPr>
      <t>VPK</t>
    </r>
    <r>
      <rPr>
        <sz val="11"/>
        <rFont val="Arial"/>
        <family val="2"/>
      </rPr>
      <t xml:space="preserve"> eintragen.</t>
    </r>
  </si>
  <si>
    <r>
      <t xml:space="preserve">Jede VPK hat eine </t>
    </r>
    <r>
      <rPr>
        <b/>
        <sz val="11"/>
        <rFont val="Arial"/>
        <family val="2"/>
      </rPr>
      <t>aufgedruckte Einlösefrist.</t>
    </r>
  </si>
  <si>
    <t>Geschäftsstelle</t>
  </si>
  <si>
    <t>Einlösezeit: 1. Februar - 31. Oktober</t>
  </si>
  <si>
    <t>Hauptstrasse 24</t>
  </si>
  <si>
    <t>9553 Bettwiesen</t>
  </si>
  <si>
    <t>Thurgauer Kantonalschützenverband</t>
  </si>
  <si>
    <t>IBAN-Nr.</t>
  </si>
  <si>
    <r>
      <t xml:space="preserve">Der Betrag wird innert 60 Tagen ab Eingang an das angegebene Konto ausbezahlt. Bei Zahlungen welche von der Bank wegen ungültigen oder ungenügenden Zahlungsangaben zurückgewiesen werden, werden Fr. 10.- als Mehraufwand in Abzug gebracht. Ausserhalb der Einlösezeit eingesandte Sendungen werden </t>
    </r>
    <r>
      <rPr>
        <b/>
        <sz val="8"/>
        <rFont val="Arial"/>
        <family val="2"/>
      </rPr>
      <t>nicht</t>
    </r>
    <r>
      <rPr>
        <sz val="8"/>
        <rFont val="Arial"/>
        <family val="2"/>
      </rPr>
      <t xml:space="preserve"> bearbeitet.</t>
    </r>
  </si>
  <si>
    <t>Einschreiben:</t>
  </si>
  <si>
    <t>Fr.</t>
  </si>
  <si>
    <t>Anzahl:</t>
  </si>
  <si>
    <t>Summe:</t>
  </si>
  <si>
    <t>Betrag:</t>
  </si>
  <si>
    <t>TKSV</t>
  </si>
  <si>
    <r>
      <rPr>
        <b/>
        <sz val="8"/>
        <rFont val="Arial"/>
        <family val="2"/>
      </rPr>
      <t>Thurgauer Kantonalschützenverband</t>
    </r>
    <r>
      <rPr>
        <sz val="8"/>
        <rFont val="Arial"/>
        <family val="2"/>
      </rPr>
      <t xml:space="preserve">
Geschäftsstelle
Hauptstrasse 24
9553 Bettwiesen
</t>
    </r>
    <r>
      <rPr>
        <b/>
        <sz val="8"/>
        <rFont val="Arial"/>
        <family val="2"/>
      </rPr>
      <t>Jessica Hollenstein</t>
    </r>
    <r>
      <rPr>
        <sz val="8"/>
        <rFont val="Arial"/>
        <family val="2"/>
      </rPr>
      <t xml:space="preserve">
076 725 43 79
gs@tksv.ch</t>
    </r>
  </si>
  <si>
    <r>
      <rPr>
        <sz val="8"/>
        <color theme="1"/>
        <rFont val="Arial"/>
        <family val="2"/>
      </rPr>
      <t xml:space="preserve">                    </t>
    </r>
    <r>
      <rPr>
        <u/>
        <sz val="8"/>
        <color theme="1"/>
        <rFont val="Arial"/>
        <family val="2"/>
      </rPr>
      <t>Einschreiben:</t>
    </r>
  </si>
  <si>
    <t xml:space="preserve">               Thurgauer Kantonalschützenverband</t>
  </si>
  <si>
    <t xml:space="preserve">               Geschäftsstelle</t>
  </si>
  <si>
    <t xml:space="preserve">               Hauptstrasse 24</t>
  </si>
  <si>
    <t xml:space="preserve">               9553 Bettwiesen</t>
  </si>
  <si>
    <t>Mindest-Einlösesumme Fr. 100.-</t>
  </si>
  <si>
    <t>Tel-Nr.:</t>
  </si>
  <si>
    <t>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</si>
</sst>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"/>
    <numFmt numFmtId="166" formatCode="#,##0.00_ ;\-#,##0.00\ "/>
  </numFmts>
  <fonts count="3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rgb="FF008000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rgb="FF008000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u val="doubleAccounting"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 val="doubleAccounting"/>
      <sz val="9"/>
      <color theme="1"/>
      <name val="Arial"/>
      <family val="2"/>
    </font>
    <font>
      <b/>
      <sz val="8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85">
    <xf numFmtId="0" fontId="0" fillId="0" borderId="0" xfId="0"/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vertical="top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/>
      <protection hidden="1"/>
    </xf>
    <xf numFmtId="0" fontId="20" fillId="0" borderId="0" xfId="0" applyFont="1" applyAlignment="1" applyProtection="1">
      <alignment horizontal="justify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1" fontId="17" fillId="0" borderId="0" xfId="0" applyNumberFormat="1" applyFont="1" applyProtection="1">
      <protection hidden="1"/>
    </xf>
    <xf numFmtId="1" fontId="17" fillId="0" borderId="0" xfId="1" applyNumberFormat="1" applyFont="1" applyBorder="1" applyAlignment="1" applyProtection="1">
      <protection hidden="1"/>
    </xf>
    <xf numFmtId="1" fontId="11" fillId="0" borderId="0" xfId="1" applyNumberFormat="1" applyFont="1" applyBorder="1" applyAlignment="1" applyProtection="1">
      <alignment horizontal="center"/>
      <protection hidden="1"/>
    </xf>
    <xf numFmtId="164" fontId="11" fillId="0" borderId="0" xfId="2" applyFont="1" applyBorder="1" applyAlignment="1" applyProtection="1">
      <protection hidden="1"/>
    </xf>
    <xf numFmtId="164" fontId="11" fillId="0" borderId="0" xfId="2" applyFont="1" applyBorder="1" applyAlignment="1" applyProtection="1">
      <alignment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0" fontId="1" fillId="0" borderId="0" xfId="0" applyFont="1" applyProtection="1">
      <protection hidden="1"/>
    </xf>
    <xf numFmtId="165" fontId="11" fillId="0" borderId="0" xfId="0" applyNumberFormat="1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8" fillId="0" borderId="0" xfId="0" applyFont="1"/>
    <xf numFmtId="0" fontId="1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 wrapText="1"/>
      <protection hidden="1"/>
    </xf>
    <xf numFmtId="164" fontId="21" fillId="0" borderId="0" xfId="0" applyNumberFormat="1" applyFont="1" applyProtection="1">
      <protection hidden="1"/>
    </xf>
    <xf numFmtId="0" fontId="24" fillId="0" borderId="0" xfId="0" applyFont="1" applyProtection="1">
      <protection hidden="1"/>
    </xf>
    <xf numFmtId="0" fontId="24" fillId="0" borderId="0" xfId="0" applyFont="1" applyAlignment="1" applyProtection="1">
      <alignment vertical="top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6" fillId="4" borderId="0" xfId="0" applyFont="1" applyFill="1" applyAlignment="1" applyProtection="1">
      <alignment vertical="center" wrapText="1"/>
      <protection hidden="1"/>
    </xf>
    <xf numFmtId="0" fontId="6" fillId="4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11" fillId="5" borderId="0" xfId="0" applyFont="1" applyFill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5" fillId="2" borderId="4" xfId="0" applyFont="1" applyFill="1" applyBorder="1" applyAlignment="1" applyProtection="1">
      <alignment vertical="center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top" wrapText="1"/>
      <protection hidden="1"/>
    </xf>
    <xf numFmtId="0" fontId="17" fillId="0" borderId="0" xfId="0" applyFont="1" applyProtection="1">
      <protection hidden="1"/>
    </xf>
    <xf numFmtId="165" fontId="27" fillId="0" borderId="0" xfId="0" applyNumberFormat="1" applyFont="1" applyAlignment="1" applyProtection="1">
      <alignment horizontal="left"/>
      <protection hidden="1"/>
    </xf>
    <xf numFmtId="0" fontId="27" fillId="0" borderId="0" xfId="0" applyFont="1" applyAlignment="1" applyProtection="1">
      <alignment vertical="center"/>
      <protection hidden="1"/>
    </xf>
    <xf numFmtId="0" fontId="29" fillId="2" borderId="3" xfId="0" applyFont="1" applyFill="1" applyBorder="1" applyAlignment="1" applyProtection="1">
      <alignment vertical="center"/>
      <protection hidden="1"/>
    </xf>
    <xf numFmtId="0" fontId="30" fillId="3" borderId="0" xfId="0" applyFont="1" applyFill="1" applyProtection="1">
      <protection hidden="1"/>
    </xf>
    <xf numFmtId="0" fontId="30" fillId="3" borderId="0" xfId="0" applyFont="1" applyFill="1" applyAlignment="1" applyProtection="1">
      <alignment horizontal="left" vertical="center"/>
      <protection hidden="1"/>
    </xf>
    <xf numFmtId="0" fontId="31" fillId="3" borderId="0" xfId="0" applyFont="1" applyFill="1" applyProtection="1">
      <protection hidden="1"/>
    </xf>
    <xf numFmtId="0" fontId="27" fillId="3" borderId="0" xfId="0" applyFont="1" applyFill="1" applyAlignment="1" applyProtection="1">
      <alignment vertical="center"/>
      <protection hidden="1"/>
    </xf>
    <xf numFmtId="1" fontId="11" fillId="7" borderId="1" xfId="1" applyNumberFormat="1" applyFont="1" applyFill="1" applyBorder="1" applyAlignment="1" applyProtection="1">
      <alignment horizontal="center"/>
      <protection locked="0"/>
    </xf>
    <xf numFmtId="1" fontId="11" fillId="7" borderId="1" xfId="0" applyNumberFormat="1" applyFont="1" applyFill="1" applyBorder="1" applyAlignment="1" applyProtection="1">
      <alignment horizontal="center" vertical="center"/>
      <protection locked="0"/>
    </xf>
    <xf numFmtId="1" fontId="11" fillId="7" borderId="1" xfId="0" applyNumberFormat="1" applyFont="1" applyFill="1" applyBorder="1" applyAlignment="1" applyProtection="1">
      <alignment horizontal="center"/>
      <protection locked="0"/>
    </xf>
    <xf numFmtId="0" fontId="11" fillId="7" borderId="0" xfId="0" applyFont="1" applyFill="1" applyAlignment="1" applyProtection="1">
      <alignment vertical="center"/>
      <protection hidden="1"/>
    </xf>
    <xf numFmtId="0" fontId="11" fillId="7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164" fontId="32" fillId="0" borderId="0" xfId="2" applyFont="1" applyBorder="1" applyAlignment="1" applyProtection="1"/>
    <xf numFmtId="0" fontId="1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30" fillId="0" borderId="0" xfId="0" applyFont="1" applyProtection="1">
      <protection hidden="1"/>
    </xf>
    <xf numFmtId="0" fontId="34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11" fillId="6" borderId="0" xfId="0" applyFont="1" applyFill="1" applyProtection="1">
      <protection hidden="1"/>
    </xf>
    <xf numFmtId="0" fontId="36" fillId="0" borderId="0" xfId="0" applyFont="1" applyAlignment="1" applyProtection="1">
      <alignment horizontal="left"/>
      <protection hidden="1"/>
    </xf>
    <xf numFmtId="2" fontId="11" fillId="7" borderId="1" xfId="1" applyNumberFormat="1" applyFont="1" applyFill="1" applyBorder="1" applyAlignment="1" applyProtection="1">
      <alignment horizontal="right"/>
      <protection locked="0"/>
    </xf>
    <xf numFmtId="1" fontId="11" fillId="7" borderId="1" xfId="0" applyNumberFormat="1" applyFont="1" applyFill="1" applyBorder="1" applyProtection="1">
      <protection locked="0"/>
    </xf>
    <xf numFmtId="164" fontId="11" fillId="0" borderId="0" xfId="2" applyFont="1" applyBorder="1" applyAlignment="1" applyProtection="1">
      <alignment horizontal="right" wrapText="1"/>
      <protection hidden="1"/>
    </xf>
    <xf numFmtId="164" fontId="23" fillId="0" borderId="0" xfId="2" applyFont="1" applyBorder="1" applyAlignment="1" applyProtection="1">
      <alignment horizontal="right"/>
    </xf>
    <xf numFmtId="166" fontId="11" fillId="0" borderId="0" xfId="2" applyNumberFormat="1" applyFont="1" applyBorder="1" applyAlignment="1" applyProtection="1">
      <alignment vertical="center"/>
      <protection hidden="1"/>
    </xf>
    <xf numFmtId="2" fontId="11" fillId="7" borderId="1" xfId="1" applyNumberFormat="1" applyFont="1" applyFill="1" applyBorder="1" applyAlignment="1" applyProtection="1">
      <protection locked="0"/>
    </xf>
    <xf numFmtId="0" fontId="13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0" xfId="0" applyFont="1" applyAlignment="1" applyProtection="1">
      <alignment horizontal="right"/>
      <protection hidden="1"/>
    </xf>
    <xf numFmtId="0" fontId="28" fillId="0" borderId="0" xfId="0" applyFont="1" applyAlignment="1">
      <alignment horizontal="center" textRotation="90"/>
    </xf>
    <xf numFmtId="0" fontId="37" fillId="7" borderId="2" xfId="0" applyFont="1" applyFill="1" applyBorder="1" applyAlignment="1" applyProtection="1">
      <alignment horizontal="left"/>
      <protection locked="0"/>
    </xf>
    <xf numFmtId="0" fontId="37" fillId="7" borderId="1" xfId="0" applyFont="1" applyFill="1" applyBorder="1" applyAlignment="1" applyProtection="1">
      <alignment horizontal="left"/>
      <protection locked="0"/>
    </xf>
    <xf numFmtId="14" fontId="37" fillId="7" borderId="2" xfId="0" applyNumberFormat="1" applyFont="1" applyFill="1" applyBorder="1" applyAlignment="1" applyProtection="1">
      <alignment horizontal="left"/>
      <protection locked="0"/>
    </xf>
    <xf numFmtId="0" fontId="37" fillId="7" borderId="2" xfId="0" applyFont="1" applyFill="1" applyBorder="1" applyAlignment="1" applyProtection="1">
      <alignment horizontal="center"/>
      <protection locked="0"/>
    </xf>
  </cellXfs>
  <cellStyles count="3">
    <cellStyle name="Komma" xfId="1" builtinId="3"/>
    <cellStyle name="Standard" xfId="0" builtinId="0"/>
    <cellStyle name="Währung" xfId="2" builtinId="4"/>
  </cellStyles>
  <dxfs count="2">
    <dxf>
      <font>
        <b/>
        <i val="0"/>
        <strike val="0"/>
        <u val="none"/>
        <color rgb="FFFF0000"/>
      </font>
      <border>
        <left/>
        <right/>
        <top/>
        <bottom/>
      </border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51</xdr:row>
      <xdr:rowOff>104775</xdr:rowOff>
    </xdr:from>
    <xdr:to>
      <xdr:col>6</xdr:col>
      <xdr:colOff>666750</xdr:colOff>
      <xdr:row>52</xdr:row>
      <xdr:rowOff>138879</xdr:rowOff>
    </xdr:to>
    <xdr:pic>
      <xdr:nvPicPr>
        <xdr:cNvPr id="3" name="Picture 1" descr="Raiffeisen_farbig">
          <a:extLst>
            <a:ext uri="{FF2B5EF4-FFF2-40B4-BE49-F238E27FC236}">
              <a16:creationId xmlns:a16="http://schemas.microsoft.com/office/drawing/2014/main" id="{29A5385E-F1A9-4150-9BE7-9A834931C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734675"/>
          <a:ext cx="781050" cy="205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366393</xdr:colOff>
      <xdr:row>2</xdr:row>
      <xdr:rowOff>114299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CB171D6-86E1-7B2B-D6A4-B35EB2C87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9818" cy="124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366393</xdr:colOff>
      <xdr:row>56</xdr:row>
      <xdr:rowOff>114299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C66411D-2FEE-4FB9-8A3F-D4910DCA2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9818" cy="124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219075</xdr:colOff>
      <xdr:row>104</xdr:row>
      <xdr:rowOff>104775</xdr:rowOff>
    </xdr:from>
    <xdr:to>
      <xdr:col>6</xdr:col>
      <xdr:colOff>666750</xdr:colOff>
      <xdr:row>105</xdr:row>
      <xdr:rowOff>138879</xdr:rowOff>
    </xdr:to>
    <xdr:pic>
      <xdr:nvPicPr>
        <xdr:cNvPr id="12" name="Picture 1" descr="Raiffeisen_farbig">
          <a:extLst>
            <a:ext uri="{FF2B5EF4-FFF2-40B4-BE49-F238E27FC236}">
              <a16:creationId xmlns:a16="http://schemas.microsoft.com/office/drawing/2014/main" id="{70D0BEC7-63BF-43EA-B47B-9946D1A48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734675"/>
          <a:ext cx="781050" cy="205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showZeros="0" tabSelected="1" zoomScaleNormal="100" workbookViewId="0">
      <selection activeCell="A14" sqref="A14:E14"/>
    </sheetView>
  </sheetViews>
  <sheetFormatPr baseColWidth="10" defaultColWidth="11.42578125" defaultRowHeight="14.25" x14ac:dyDescent="0.2"/>
  <cols>
    <col min="1" max="1" width="11" style="1" customWidth="1"/>
    <col min="2" max="2" width="5.85546875" style="1" customWidth="1"/>
    <col min="3" max="4" width="4.28515625" style="1" customWidth="1"/>
    <col min="5" max="5" width="11.42578125" style="1" customWidth="1"/>
    <col min="6" max="6" width="5" style="1" customWidth="1"/>
    <col min="7" max="7" width="16.42578125" style="1" customWidth="1"/>
    <col min="8" max="8" width="7.5703125" style="1" customWidth="1"/>
    <col min="9" max="9" width="8" style="1" customWidth="1"/>
    <col min="10" max="10" width="15.140625" style="1" customWidth="1"/>
    <col min="11" max="11" width="5.140625" style="1" customWidth="1"/>
    <col min="12" max="14" width="11.42578125" style="1"/>
    <col min="15" max="15" width="16" style="1" customWidth="1"/>
    <col min="16" max="16384" width="11.42578125" style="1"/>
  </cols>
  <sheetData>
    <row r="1" spans="1:15" ht="73.5" customHeight="1" x14ac:dyDescent="0.25">
      <c r="C1" s="74" t="s">
        <v>10</v>
      </c>
      <c r="D1" s="74"/>
      <c r="E1" s="74"/>
      <c r="F1" s="74"/>
      <c r="G1" s="74"/>
      <c r="H1" s="75" t="s">
        <v>44</v>
      </c>
      <c r="I1" s="75"/>
      <c r="J1" s="75"/>
    </row>
    <row r="2" spans="1:15" ht="15.75" customHeight="1" x14ac:dyDescent="0.25">
      <c r="C2" s="74" t="s">
        <v>11</v>
      </c>
      <c r="D2" s="74"/>
      <c r="E2" s="74"/>
      <c r="F2" s="74"/>
      <c r="G2" s="74"/>
      <c r="H2" s="75"/>
      <c r="I2" s="75"/>
      <c r="J2" s="75"/>
    </row>
    <row r="3" spans="1:15" ht="9" customHeight="1" x14ac:dyDescent="0.2">
      <c r="A3" s="3"/>
      <c r="B3" s="10"/>
      <c r="C3" s="11"/>
      <c r="D3" s="11"/>
      <c r="E3" s="2"/>
      <c r="F3" s="2"/>
      <c r="H3" s="2"/>
      <c r="I3" s="2"/>
    </row>
    <row r="4" spans="1:15" x14ac:dyDescent="0.2">
      <c r="A4" s="3"/>
      <c r="B4" s="3"/>
      <c r="C4" s="3"/>
      <c r="D4" s="3"/>
      <c r="F4" s="2"/>
      <c r="I4" s="2"/>
    </row>
    <row r="5" spans="1:15" ht="15" customHeight="1" x14ac:dyDescent="0.2">
      <c r="A5" s="3"/>
      <c r="B5" s="3"/>
      <c r="C5" s="3"/>
      <c r="D5" s="3"/>
      <c r="J5" s="5"/>
      <c r="K5" s="5"/>
    </row>
    <row r="6" spans="1:15" ht="15" customHeight="1" x14ac:dyDescent="0.2">
      <c r="A6" s="64" t="s">
        <v>38</v>
      </c>
      <c r="B6" s="3"/>
      <c r="C6" s="3"/>
      <c r="D6" s="3"/>
      <c r="F6" s="5"/>
      <c r="G6" s="64" t="s">
        <v>45</v>
      </c>
      <c r="I6" s="32"/>
      <c r="J6" s="5"/>
      <c r="K6" s="5"/>
    </row>
    <row r="7" spans="1:15" ht="15" customHeight="1" x14ac:dyDescent="0.25">
      <c r="A7" s="12" t="s">
        <v>35</v>
      </c>
      <c r="B7" s="12"/>
      <c r="C7" s="12"/>
      <c r="D7" s="12"/>
      <c r="E7" s="12"/>
      <c r="F7" s="34"/>
      <c r="G7" s="12" t="s">
        <v>46</v>
      </c>
      <c r="I7" s="34"/>
      <c r="J7" s="34"/>
    </row>
    <row r="8" spans="1:15" ht="15" customHeight="1" x14ac:dyDescent="0.25">
      <c r="A8" s="12" t="s">
        <v>31</v>
      </c>
      <c r="B8" s="12"/>
      <c r="C8" s="12"/>
      <c r="D8" s="12"/>
      <c r="E8" s="12"/>
      <c r="F8" s="34"/>
      <c r="G8" s="12" t="s">
        <v>47</v>
      </c>
      <c r="I8" s="34"/>
      <c r="J8" s="34"/>
      <c r="L8" s="40" t="s">
        <v>16</v>
      </c>
      <c r="M8" s="40"/>
      <c r="N8" s="40"/>
      <c r="O8" s="40"/>
    </row>
    <row r="9" spans="1:15" ht="15" customHeight="1" x14ac:dyDescent="0.25">
      <c r="A9" s="12" t="s">
        <v>33</v>
      </c>
      <c r="B9" s="12"/>
      <c r="C9" s="12"/>
      <c r="D9" s="12"/>
      <c r="E9" s="12"/>
      <c r="F9" s="35"/>
      <c r="G9" s="12" t="s">
        <v>48</v>
      </c>
      <c r="I9" s="34"/>
      <c r="J9" s="34"/>
      <c r="L9" s="40" t="s">
        <v>17</v>
      </c>
      <c r="M9" s="40"/>
      <c r="N9" s="40"/>
      <c r="O9" s="40"/>
    </row>
    <row r="10" spans="1:15" ht="15" customHeight="1" x14ac:dyDescent="0.25">
      <c r="A10" s="12" t="s">
        <v>34</v>
      </c>
      <c r="B10" s="12"/>
      <c r="C10" s="12"/>
      <c r="D10" s="12"/>
      <c r="E10" s="12"/>
      <c r="F10" s="35"/>
      <c r="G10" s="12" t="s">
        <v>49</v>
      </c>
      <c r="I10" s="34"/>
      <c r="J10" s="34"/>
      <c r="L10" s="40" t="s">
        <v>18</v>
      </c>
      <c r="M10" s="40"/>
      <c r="N10" s="40"/>
      <c r="O10" s="40"/>
    </row>
    <row r="11" spans="1:15" ht="45.75" customHeight="1" x14ac:dyDescent="0.2">
      <c r="I11" s="6"/>
    </row>
    <row r="12" spans="1:15" ht="17.100000000000001" customHeight="1" x14ac:dyDescent="0.25">
      <c r="A12" s="24" t="s">
        <v>2</v>
      </c>
      <c r="B12" s="9"/>
      <c r="C12" s="9"/>
      <c r="D12" s="9"/>
      <c r="E12" s="9"/>
      <c r="F12" s="9"/>
      <c r="G12" s="4"/>
      <c r="I12" s="46" t="s">
        <v>0</v>
      </c>
      <c r="J12" s="83"/>
      <c r="L12" s="57" t="s">
        <v>27</v>
      </c>
      <c r="M12" s="57"/>
      <c r="N12" s="57"/>
      <c r="O12" s="58"/>
    </row>
    <row r="13" spans="1:15" ht="15" customHeight="1" x14ac:dyDescent="0.35">
      <c r="A13" s="12" t="s">
        <v>3</v>
      </c>
      <c r="B13" s="7"/>
      <c r="C13" s="4"/>
      <c r="D13" s="4"/>
      <c r="E13" s="4"/>
      <c r="F13" s="4"/>
      <c r="G13" s="4"/>
      <c r="I13" s="60"/>
    </row>
    <row r="14" spans="1:15" ht="16.5" customHeight="1" x14ac:dyDescent="0.25">
      <c r="A14" s="81"/>
      <c r="B14" s="81"/>
      <c r="C14" s="81"/>
      <c r="D14" s="81"/>
      <c r="E14" s="81"/>
      <c r="F14" s="25"/>
      <c r="G14" s="47" t="s">
        <v>32</v>
      </c>
      <c r="H14" s="25"/>
      <c r="I14" s="25"/>
      <c r="J14" s="25"/>
      <c r="L14" s="52" t="s">
        <v>32</v>
      </c>
      <c r="M14" s="52"/>
      <c r="N14" s="52"/>
      <c r="O14" s="50"/>
    </row>
    <row r="15" spans="1:15" ht="16.5" customHeight="1" x14ac:dyDescent="0.25">
      <c r="A15" s="82"/>
      <c r="B15" s="82"/>
      <c r="C15" s="82"/>
      <c r="D15" s="82"/>
      <c r="E15" s="82"/>
      <c r="F15" s="26"/>
      <c r="G15" s="47"/>
      <c r="H15" s="26"/>
      <c r="I15" s="26"/>
      <c r="J15" s="26"/>
      <c r="L15" s="50" t="s">
        <v>21</v>
      </c>
      <c r="M15" s="50"/>
      <c r="N15" s="50"/>
      <c r="O15" s="50"/>
    </row>
    <row r="16" spans="1:15" ht="16.5" customHeight="1" x14ac:dyDescent="0.25">
      <c r="A16" s="82"/>
      <c r="B16" s="82"/>
      <c r="C16" s="82"/>
      <c r="D16" s="82"/>
      <c r="E16" s="82"/>
      <c r="F16" s="26"/>
      <c r="G16" s="12" t="s">
        <v>51</v>
      </c>
      <c r="H16" s="81"/>
      <c r="I16" s="81"/>
      <c r="J16" s="81"/>
      <c r="L16" s="51" t="s">
        <v>22</v>
      </c>
      <c r="M16" s="51"/>
      <c r="N16" s="51"/>
      <c r="O16" s="50"/>
    </row>
    <row r="17" spans="1:15" ht="16.5" customHeight="1" x14ac:dyDescent="0.25">
      <c r="A17" s="82"/>
      <c r="B17" s="82"/>
      <c r="C17" s="82"/>
      <c r="D17" s="82"/>
      <c r="E17" s="82"/>
      <c r="G17" s="12" t="s">
        <v>52</v>
      </c>
      <c r="H17" s="81"/>
      <c r="I17" s="81"/>
      <c r="J17" s="81"/>
    </row>
    <row r="18" spans="1:15" ht="9" customHeight="1" x14ac:dyDescent="0.25">
      <c r="A18" s="13"/>
      <c r="E18" s="4"/>
      <c r="F18" s="4"/>
      <c r="L18" s="16"/>
      <c r="M18" s="16"/>
      <c r="N18" s="16"/>
    </row>
    <row r="19" spans="1:15" ht="15" customHeight="1" x14ac:dyDescent="0.25">
      <c r="A19" s="8" t="s">
        <v>1</v>
      </c>
      <c r="G19" s="48" t="s">
        <v>50</v>
      </c>
      <c r="H19" s="45"/>
      <c r="I19" s="45"/>
      <c r="J19" s="45"/>
      <c r="L19" s="53" t="s">
        <v>50</v>
      </c>
      <c r="M19" s="50"/>
      <c r="N19" s="50"/>
      <c r="O19" s="50"/>
    </row>
    <row r="20" spans="1:15" ht="15" x14ac:dyDescent="0.2">
      <c r="A20" s="61" t="s">
        <v>40</v>
      </c>
      <c r="E20" s="61" t="s">
        <v>42</v>
      </c>
      <c r="G20" s="61" t="s">
        <v>41</v>
      </c>
      <c r="H20" s="45"/>
      <c r="I20" s="45"/>
      <c r="J20" s="45"/>
      <c r="L20" s="50" t="s">
        <v>23</v>
      </c>
      <c r="M20" s="50"/>
      <c r="N20" s="50"/>
      <c r="O20" s="50"/>
    </row>
    <row r="21" spans="1:15" ht="14.25" customHeight="1" x14ac:dyDescent="0.25">
      <c r="A21" s="54"/>
      <c r="B21" s="1" t="s">
        <v>4</v>
      </c>
      <c r="C21" s="22" t="s">
        <v>6</v>
      </c>
      <c r="D21" s="22" t="s">
        <v>39</v>
      </c>
      <c r="E21" s="72">
        <v>50</v>
      </c>
      <c r="F21" s="27" t="s">
        <v>7</v>
      </c>
      <c r="G21" s="70">
        <f>A21*E21</f>
        <v>0</v>
      </c>
      <c r="H21" s="21"/>
      <c r="I21" s="17"/>
      <c r="J21" s="17"/>
      <c r="L21" s="50" t="s">
        <v>26</v>
      </c>
      <c r="M21" s="50"/>
      <c r="N21" s="50"/>
      <c r="O21" s="50"/>
    </row>
    <row r="22" spans="1:15" ht="14.25" customHeight="1" x14ac:dyDescent="0.25">
      <c r="A22" s="54"/>
      <c r="B22" s="1" t="s">
        <v>5</v>
      </c>
      <c r="C22" s="22" t="s">
        <v>6</v>
      </c>
      <c r="D22" s="22" t="s">
        <v>39</v>
      </c>
      <c r="E22" s="72">
        <v>40</v>
      </c>
      <c r="F22" s="27" t="s">
        <v>7</v>
      </c>
      <c r="G22" s="70">
        <f t="shared" ref="G22:G42" si="0">A22*E22</f>
        <v>0</v>
      </c>
      <c r="H22" s="21"/>
      <c r="I22" s="17"/>
      <c r="J22" s="17"/>
      <c r="L22" s="50" t="s">
        <v>25</v>
      </c>
      <c r="M22" s="50"/>
      <c r="N22" s="50"/>
      <c r="O22" s="50"/>
    </row>
    <row r="23" spans="1:15" ht="14.25" customHeight="1" x14ac:dyDescent="0.25">
      <c r="A23" s="54"/>
      <c r="B23" s="1" t="s">
        <v>5</v>
      </c>
      <c r="C23" s="22" t="s">
        <v>6</v>
      </c>
      <c r="D23" s="22" t="s">
        <v>39</v>
      </c>
      <c r="E23" s="72">
        <v>30</v>
      </c>
      <c r="F23" s="27" t="s">
        <v>7</v>
      </c>
      <c r="G23" s="70">
        <f t="shared" si="0"/>
        <v>0</v>
      </c>
      <c r="H23" s="21"/>
      <c r="I23" s="17"/>
      <c r="J23" s="17"/>
      <c r="L23" s="50" t="s">
        <v>24</v>
      </c>
      <c r="M23" s="50"/>
      <c r="N23" s="50"/>
      <c r="O23" s="50"/>
    </row>
    <row r="24" spans="1:15" ht="14.25" customHeight="1" x14ac:dyDescent="0.25">
      <c r="A24" s="54">
        <v>0</v>
      </c>
      <c r="B24" s="1" t="s">
        <v>5</v>
      </c>
      <c r="C24" s="22" t="s">
        <v>6</v>
      </c>
      <c r="D24" s="22" t="s">
        <v>39</v>
      </c>
      <c r="E24" s="72">
        <v>25</v>
      </c>
      <c r="F24" s="27" t="s">
        <v>7</v>
      </c>
      <c r="G24" s="70">
        <f t="shared" si="0"/>
        <v>0</v>
      </c>
      <c r="H24" s="21"/>
      <c r="I24" s="17"/>
      <c r="J24" s="17"/>
      <c r="M24" s="63"/>
      <c r="N24" s="63"/>
      <c r="O24" s="63"/>
    </row>
    <row r="25" spans="1:15" ht="14.25" customHeight="1" x14ac:dyDescent="0.25">
      <c r="A25" s="54">
        <v>0</v>
      </c>
      <c r="B25" s="1" t="s">
        <v>5</v>
      </c>
      <c r="C25" s="22" t="s">
        <v>6</v>
      </c>
      <c r="D25" s="22" t="s">
        <v>39</v>
      </c>
      <c r="E25" s="72">
        <v>20</v>
      </c>
      <c r="F25" s="27" t="s">
        <v>7</v>
      </c>
      <c r="G25" s="70">
        <f t="shared" si="0"/>
        <v>0</v>
      </c>
      <c r="H25" s="21"/>
      <c r="I25" s="17"/>
      <c r="J25" s="17"/>
    </row>
    <row r="26" spans="1:15" ht="14.25" customHeight="1" x14ac:dyDescent="0.25">
      <c r="A26" s="54"/>
      <c r="B26" s="1" t="s">
        <v>5</v>
      </c>
      <c r="C26" s="22" t="s">
        <v>6</v>
      </c>
      <c r="D26" s="22" t="s">
        <v>39</v>
      </c>
      <c r="E26" s="72">
        <v>15</v>
      </c>
      <c r="F26" s="27" t="s">
        <v>7</v>
      </c>
      <c r="G26" s="70">
        <f t="shared" si="0"/>
        <v>0</v>
      </c>
      <c r="H26" s="21"/>
      <c r="I26" s="17"/>
      <c r="J26" s="17"/>
      <c r="L26" s="36" t="s">
        <v>19</v>
      </c>
      <c r="M26" s="37"/>
      <c r="N26" s="37"/>
      <c r="O26" s="38"/>
    </row>
    <row r="27" spans="1:15" ht="14.25" customHeight="1" x14ac:dyDescent="0.25">
      <c r="A27" s="54"/>
      <c r="B27" s="1" t="s">
        <v>5</v>
      </c>
      <c r="C27" s="22" t="s">
        <v>6</v>
      </c>
      <c r="D27" s="22" t="s">
        <v>39</v>
      </c>
      <c r="E27" s="72">
        <v>14</v>
      </c>
      <c r="F27" s="27" t="s">
        <v>7</v>
      </c>
      <c r="G27" s="70">
        <f t="shared" si="0"/>
        <v>0</v>
      </c>
      <c r="H27" s="21"/>
      <c r="I27" s="17"/>
      <c r="J27" s="17"/>
      <c r="L27" s="36" t="s">
        <v>15</v>
      </c>
      <c r="M27" s="38"/>
      <c r="N27" s="38"/>
      <c r="O27" s="38"/>
    </row>
    <row r="28" spans="1:15" ht="14.25" customHeight="1" x14ac:dyDescent="0.25">
      <c r="A28" s="54"/>
      <c r="B28" s="1" t="s">
        <v>5</v>
      </c>
      <c r="C28" s="22" t="s">
        <v>6</v>
      </c>
      <c r="D28" s="22" t="s">
        <v>39</v>
      </c>
      <c r="E28" s="72">
        <v>12</v>
      </c>
      <c r="F28" s="27" t="s">
        <v>7</v>
      </c>
      <c r="G28" s="70">
        <f t="shared" si="0"/>
        <v>0</v>
      </c>
      <c r="H28" s="21"/>
      <c r="I28" s="17"/>
      <c r="J28" s="17"/>
      <c r="L28" s="36" t="s">
        <v>29</v>
      </c>
      <c r="M28" s="37"/>
      <c r="N28" s="37"/>
      <c r="O28" s="38"/>
    </row>
    <row r="29" spans="1:15" ht="14.25" customHeight="1" x14ac:dyDescent="0.25">
      <c r="A29" s="54"/>
      <c r="B29" s="1" t="s">
        <v>5</v>
      </c>
      <c r="C29" s="22" t="s">
        <v>6</v>
      </c>
      <c r="D29" s="22" t="s">
        <v>39</v>
      </c>
      <c r="E29" s="72">
        <v>10</v>
      </c>
      <c r="F29" s="27" t="s">
        <v>7</v>
      </c>
      <c r="G29" s="70">
        <f t="shared" si="0"/>
        <v>0</v>
      </c>
      <c r="H29" s="21"/>
      <c r="I29" s="17"/>
      <c r="J29" s="17"/>
      <c r="L29" s="38" t="s">
        <v>14</v>
      </c>
      <c r="M29" s="38"/>
      <c r="N29" s="38"/>
      <c r="O29" s="38"/>
    </row>
    <row r="30" spans="1:15" ht="14.25" customHeight="1" x14ac:dyDescent="0.25">
      <c r="A30" s="55"/>
      <c r="B30" s="1" t="s">
        <v>5</v>
      </c>
      <c r="C30" s="22" t="s">
        <v>6</v>
      </c>
      <c r="D30" s="22" t="s">
        <v>39</v>
      </c>
      <c r="E30" s="72">
        <v>9</v>
      </c>
      <c r="F30" s="27" t="s">
        <v>7</v>
      </c>
      <c r="G30" s="70">
        <f t="shared" si="0"/>
        <v>0</v>
      </c>
      <c r="H30" s="21"/>
      <c r="I30" s="18"/>
      <c r="J30" s="18"/>
      <c r="L30" s="38"/>
      <c r="M30" s="38"/>
      <c r="N30" s="38"/>
      <c r="O30" s="38"/>
    </row>
    <row r="31" spans="1:15" ht="14.25" customHeight="1" x14ac:dyDescent="0.25">
      <c r="A31" s="55"/>
      <c r="B31" s="1" t="s">
        <v>5</v>
      </c>
      <c r="C31" s="22" t="s">
        <v>6</v>
      </c>
      <c r="D31" s="22" t="s">
        <v>39</v>
      </c>
      <c r="E31" s="72">
        <v>8</v>
      </c>
      <c r="F31" s="27" t="s">
        <v>7</v>
      </c>
      <c r="G31" s="70">
        <f t="shared" si="0"/>
        <v>0</v>
      </c>
      <c r="H31" s="21"/>
      <c r="I31" s="19"/>
      <c r="J31" s="19"/>
      <c r="L31" s="38" t="s">
        <v>30</v>
      </c>
      <c r="M31" s="38"/>
      <c r="N31" s="38"/>
      <c r="O31" s="38"/>
    </row>
    <row r="32" spans="1:15" ht="14.25" customHeight="1" x14ac:dyDescent="0.25">
      <c r="A32" s="55">
        <v>0</v>
      </c>
      <c r="B32" s="1" t="s">
        <v>5</v>
      </c>
      <c r="C32" s="22" t="s">
        <v>6</v>
      </c>
      <c r="D32" s="22" t="s">
        <v>39</v>
      </c>
      <c r="E32" s="72">
        <v>7.5</v>
      </c>
      <c r="F32" s="27" t="s">
        <v>7</v>
      </c>
      <c r="G32" s="70">
        <f t="shared" si="0"/>
        <v>0</v>
      </c>
      <c r="H32" s="21"/>
      <c r="I32" s="19"/>
      <c r="J32" s="19"/>
      <c r="L32" s="59" t="s">
        <v>28</v>
      </c>
      <c r="M32" s="38"/>
      <c r="N32" s="38"/>
      <c r="O32" s="38"/>
    </row>
    <row r="33" spans="1:16" s="15" customFormat="1" ht="14.25" customHeight="1" x14ac:dyDescent="0.2">
      <c r="A33" s="56">
        <v>0</v>
      </c>
      <c r="B33" s="1" t="s">
        <v>5</v>
      </c>
      <c r="C33" s="22" t="s">
        <v>6</v>
      </c>
      <c r="D33" s="22" t="s">
        <v>39</v>
      </c>
      <c r="E33" s="72">
        <v>7</v>
      </c>
      <c r="F33" s="27" t="s">
        <v>7</v>
      </c>
      <c r="G33" s="70">
        <f t="shared" si="0"/>
        <v>0</v>
      </c>
      <c r="H33" s="21"/>
      <c r="I33" s="16"/>
      <c r="J33" s="16"/>
      <c r="K33" s="6"/>
      <c r="L33" s="65"/>
      <c r="M33" s="65"/>
      <c r="N33" s="65"/>
      <c r="O33" s="65"/>
    </row>
    <row r="34" spans="1:16" ht="14.25" customHeight="1" x14ac:dyDescent="0.2">
      <c r="A34" s="56">
        <v>0</v>
      </c>
      <c r="B34" s="1" t="s">
        <v>5</v>
      </c>
      <c r="C34" s="22" t="s">
        <v>6</v>
      </c>
      <c r="D34" s="22" t="s">
        <v>39</v>
      </c>
      <c r="E34" s="72">
        <v>6</v>
      </c>
      <c r="F34" s="27" t="s">
        <v>7</v>
      </c>
      <c r="G34" s="70">
        <f t="shared" si="0"/>
        <v>0</v>
      </c>
      <c r="H34" s="21"/>
      <c r="I34" s="20"/>
      <c r="J34" s="20"/>
      <c r="K34" s="30"/>
      <c r="L34" s="65"/>
      <c r="M34" s="65"/>
      <c r="N34" s="65"/>
      <c r="O34" s="65"/>
    </row>
    <row r="35" spans="1:16" ht="14.25" customHeight="1" x14ac:dyDescent="0.2">
      <c r="A35" s="56">
        <v>0</v>
      </c>
      <c r="B35" s="1" t="s">
        <v>5</v>
      </c>
      <c r="C35" s="22" t="s">
        <v>6</v>
      </c>
      <c r="D35" s="22" t="s">
        <v>39</v>
      </c>
      <c r="E35" s="72">
        <v>5</v>
      </c>
      <c r="F35" s="27" t="s">
        <v>7</v>
      </c>
      <c r="G35" s="70">
        <f t="shared" si="0"/>
        <v>0</v>
      </c>
      <c r="H35" s="21"/>
      <c r="I35" s="20"/>
      <c r="J35" s="20"/>
      <c r="K35" s="30"/>
    </row>
    <row r="36" spans="1:16" ht="14.25" customHeight="1" x14ac:dyDescent="0.2">
      <c r="A36" s="56"/>
      <c r="B36" s="1" t="s">
        <v>5</v>
      </c>
      <c r="C36" s="22" t="s">
        <v>6</v>
      </c>
      <c r="D36" s="22" t="s">
        <v>39</v>
      </c>
      <c r="E36" s="72">
        <v>4</v>
      </c>
      <c r="F36" s="27" t="s">
        <v>7</v>
      </c>
      <c r="G36" s="70">
        <f t="shared" si="0"/>
        <v>0</v>
      </c>
      <c r="H36" s="21"/>
      <c r="I36" s="20"/>
      <c r="J36" s="20"/>
      <c r="K36" s="30"/>
    </row>
    <row r="37" spans="1:16" ht="14.25" customHeight="1" x14ac:dyDescent="0.2">
      <c r="A37" s="56"/>
      <c r="B37" s="66" t="s">
        <v>8</v>
      </c>
      <c r="C37" s="22" t="s">
        <v>6</v>
      </c>
      <c r="D37" s="22" t="s">
        <v>39</v>
      </c>
      <c r="E37" s="73"/>
      <c r="F37" s="27" t="s">
        <v>7</v>
      </c>
      <c r="G37" s="70">
        <f t="shared" ref="G37:G40" si="1">A37*E37</f>
        <v>0</v>
      </c>
      <c r="H37" s="20"/>
      <c r="I37" s="20"/>
      <c r="J37" s="20"/>
      <c r="K37" s="30"/>
    </row>
    <row r="38" spans="1:16" ht="14.25" customHeight="1" x14ac:dyDescent="0.2">
      <c r="A38" s="56"/>
      <c r="B38" s="66" t="s">
        <v>8</v>
      </c>
      <c r="C38" s="22" t="s">
        <v>6</v>
      </c>
      <c r="D38" s="22" t="s">
        <v>39</v>
      </c>
      <c r="E38" s="73"/>
      <c r="F38" s="27" t="s">
        <v>7</v>
      </c>
      <c r="G38" s="70">
        <f t="shared" si="1"/>
        <v>0</v>
      </c>
      <c r="H38" s="20"/>
      <c r="I38" s="20"/>
      <c r="J38" s="20"/>
      <c r="K38" s="30"/>
    </row>
    <row r="39" spans="1:16" ht="14.25" customHeight="1" x14ac:dyDescent="0.2">
      <c r="A39" s="56"/>
      <c r="B39" s="66" t="s">
        <v>8</v>
      </c>
      <c r="C39" s="22" t="s">
        <v>6</v>
      </c>
      <c r="D39" s="22" t="s">
        <v>39</v>
      </c>
      <c r="E39" s="73"/>
      <c r="F39" s="27" t="s">
        <v>7</v>
      </c>
      <c r="G39" s="70">
        <f t="shared" si="1"/>
        <v>0</v>
      </c>
      <c r="H39" s="20"/>
      <c r="I39" s="20"/>
      <c r="J39" s="20"/>
      <c r="K39" s="30"/>
    </row>
    <row r="40" spans="1:16" ht="14.25" customHeight="1" x14ac:dyDescent="0.2">
      <c r="A40" s="56"/>
      <c r="B40" s="66" t="s">
        <v>8</v>
      </c>
      <c r="C40" s="22" t="s">
        <v>6</v>
      </c>
      <c r="D40" s="22" t="s">
        <v>39</v>
      </c>
      <c r="E40" s="73"/>
      <c r="F40" s="27" t="s">
        <v>7</v>
      </c>
      <c r="G40" s="70">
        <f t="shared" si="1"/>
        <v>0</v>
      </c>
      <c r="H40" s="20"/>
      <c r="I40" s="20"/>
      <c r="J40" s="20"/>
      <c r="K40" s="30"/>
    </row>
    <row r="41" spans="1:16" ht="14.25" customHeight="1" x14ac:dyDescent="0.2">
      <c r="A41" s="56"/>
      <c r="B41" s="66" t="s">
        <v>8</v>
      </c>
      <c r="C41" s="22" t="s">
        <v>6</v>
      </c>
      <c r="D41" s="22" t="s">
        <v>39</v>
      </c>
      <c r="E41" s="73"/>
      <c r="F41" s="27" t="s">
        <v>7</v>
      </c>
      <c r="G41" s="70">
        <f t="shared" si="0"/>
        <v>0</v>
      </c>
      <c r="H41" s="20"/>
      <c r="I41" s="20"/>
      <c r="J41" s="20"/>
      <c r="K41" s="30"/>
    </row>
    <row r="42" spans="1:16" ht="14.25" customHeight="1" x14ac:dyDescent="0.2">
      <c r="A42" s="56"/>
      <c r="B42" s="66" t="s">
        <v>8</v>
      </c>
      <c r="C42" s="22" t="s">
        <v>6</v>
      </c>
      <c r="D42" s="22" t="s">
        <v>39</v>
      </c>
      <c r="E42" s="73"/>
      <c r="F42" s="27" t="s">
        <v>7</v>
      </c>
      <c r="G42" s="70">
        <f t="shared" si="0"/>
        <v>0</v>
      </c>
      <c r="H42" s="20"/>
      <c r="I42" s="20"/>
      <c r="J42" s="20"/>
      <c r="K42" s="30"/>
    </row>
    <row r="43" spans="1:16" ht="15" customHeight="1" x14ac:dyDescent="0.25">
      <c r="C43" s="79" t="s">
        <v>9</v>
      </c>
      <c r="D43" s="79"/>
      <c r="E43" s="79"/>
      <c r="F43" s="79"/>
      <c r="G43" s="70">
        <f>G100</f>
        <v>0</v>
      </c>
      <c r="I43" s="42">
        <f>IF(AND($G$44&gt;0,$G$44&lt;50),"Keine Auszahlung",)</f>
        <v>0</v>
      </c>
      <c r="J43" s="20"/>
      <c r="K43" s="30"/>
      <c r="P43" s="31"/>
    </row>
    <row r="44" spans="1:16" s="31" customFormat="1" ht="20.100000000000001" customHeight="1" x14ac:dyDescent="0.4">
      <c r="B44" s="78" t="str">
        <f>IF(SUM(G21:G43)&lt;100,"Mindestsumme nicht","Auszahlungsbetrag")</f>
        <v>Mindestsumme nicht</v>
      </c>
      <c r="C44" s="78"/>
      <c r="D44" s="78"/>
      <c r="E44" s="78"/>
      <c r="F44" s="78"/>
      <c r="G44" s="71" t="str">
        <f>IF(SUM(G21:G43)&lt;100,"erreicht!",(SUM(G21:G43)))</f>
        <v>erreicht!</v>
      </c>
      <c r="I44" s="42">
        <f>IF(AND($G$44&gt;0,$G$44&lt;50),"Betrag zu klein!",)</f>
        <v>0</v>
      </c>
    </row>
    <row r="45" spans="1:16" ht="5.25" customHeight="1" x14ac:dyDescent="0.2"/>
    <row r="46" spans="1:16" ht="15" customHeight="1" x14ac:dyDescent="0.2">
      <c r="A46" s="49" t="s">
        <v>20</v>
      </c>
      <c r="B46" s="43"/>
      <c r="C46" s="43"/>
      <c r="D46" s="43"/>
      <c r="E46" s="43"/>
      <c r="F46" s="43"/>
      <c r="G46" s="43"/>
      <c r="H46" s="43"/>
      <c r="I46" s="43"/>
      <c r="J46" s="44"/>
    </row>
    <row r="47" spans="1:16" ht="5.25" customHeight="1" x14ac:dyDescent="0.2"/>
    <row r="48" spans="1:16" ht="15" customHeight="1" x14ac:dyDescent="0.2">
      <c r="A48" s="62" t="s">
        <v>36</v>
      </c>
      <c r="B48" s="84"/>
      <c r="C48" s="84"/>
      <c r="D48" s="84"/>
      <c r="E48" s="84"/>
      <c r="F48" s="84"/>
      <c r="G48" s="84"/>
      <c r="H48" s="84"/>
      <c r="I48" s="84"/>
      <c r="J48" s="84"/>
      <c r="L48" s="57" t="s">
        <v>27</v>
      </c>
      <c r="M48" s="57"/>
      <c r="N48" s="57"/>
      <c r="O48" s="58"/>
    </row>
    <row r="49" spans="1:11" ht="5.25" customHeight="1" x14ac:dyDescent="0.2"/>
    <row r="50" spans="1:11" ht="18" customHeight="1" x14ac:dyDescent="0.2">
      <c r="A50" s="76" t="s">
        <v>37</v>
      </c>
      <c r="B50" s="76"/>
      <c r="C50" s="76"/>
      <c r="D50" s="76"/>
      <c r="E50" s="76"/>
      <c r="F50" s="76"/>
      <c r="G50" s="76"/>
      <c r="H50" s="76"/>
      <c r="I50" s="76"/>
      <c r="J50" s="76"/>
    </row>
    <row r="51" spans="1:11" ht="18.75" customHeight="1" x14ac:dyDescent="0.2">
      <c r="A51" s="76"/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3.5" customHeight="1" x14ac:dyDescent="0.2"/>
    <row r="53" spans="1:11" ht="13.5" customHeight="1" x14ac:dyDescent="0.2"/>
    <row r="54" spans="1:11" ht="13.5" customHeight="1" x14ac:dyDescent="0.2"/>
    <row r="55" spans="1:11" ht="73.5" customHeight="1" x14ac:dyDescent="0.25">
      <c r="C55" s="74" t="s">
        <v>10</v>
      </c>
      <c r="D55" s="74"/>
      <c r="E55" s="74"/>
      <c r="F55" s="74"/>
      <c r="G55" s="74"/>
      <c r="H55" s="75" t="s">
        <v>44</v>
      </c>
      <c r="I55" s="75"/>
      <c r="J55" s="75"/>
    </row>
    <row r="56" spans="1:11" ht="15.75" customHeight="1" x14ac:dyDescent="0.25">
      <c r="C56" s="74" t="s">
        <v>11</v>
      </c>
      <c r="D56" s="74"/>
      <c r="E56" s="74"/>
      <c r="F56" s="74"/>
      <c r="G56" s="74"/>
      <c r="H56" s="75"/>
      <c r="I56" s="75"/>
      <c r="J56" s="75"/>
    </row>
    <row r="57" spans="1:11" ht="13.5" customHeight="1" x14ac:dyDescent="0.2"/>
    <row r="58" spans="1:11" ht="15" customHeight="1" x14ac:dyDescent="0.2">
      <c r="G58" s="32"/>
      <c r="H58" s="32"/>
      <c r="I58" s="32"/>
    </row>
    <row r="59" spans="1:11" ht="18" customHeight="1" x14ac:dyDescent="0.25">
      <c r="A59" s="29" t="s">
        <v>13</v>
      </c>
    </row>
    <row r="60" spans="1:11" ht="18" customHeight="1" x14ac:dyDescent="0.2">
      <c r="A60" s="14"/>
    </row>
    <row r="61" spans="1:11" ht="14.25" customHeight="1" x14ac:dyDescent="0.2">
      <c r="A61" s="69">
        <v>0</v>
      </c>
      <c r="B61" s="1" t="s">
        <v>5</v>
      </c>
      <c r="C61" s="22" t="s">
        <v>6</v>
      </c>
      <c r="D61" s="22" t="s">
        <v>39</v>
      </c>
      <c r="E61" s="68"/>
      <c r="F61" s="27" t="s">
        <v>7</v>
      </c>
      <c r="G61" s="70">
        <f>A61*E61</f>
        <v>0</v>
      </c>
      <c r="H61" s="21"/>
      <c r="I61" s="20"/>
      <c r="J61" s="20"/>
      <c r="K61" s="30"/>
    </row>
    <row r="62" spans="1:11" ht="14.25" customHeight="1" x14ac:dyDescent="0.2">
      <c r="A62" s="69"/>
      <c r="B62" s="1" t="s">
        <v>5</v>
      </c>
      <c r="C62" s="22" t="s">
        <v>6</v>
      </c>
      <c r="D62" s="22" t="s">
        <v>39</v>
      </c>
      <c r="E62" s="68"/>
      <c r="F62" s="27" t="s">
        <v>7</v>
      </c>
      <c r="G62" s="70">
        <f t="shared" ref="G62:G99" si="2">A62*E62</f>
        <v>0</v>
      </c>
      <c r="H62" s="21"/>
      <c r="I62" s="20"/>
      <c r="J62" s="20"/>
      <c r="K62" s="30"/>
    </row>
    <row r="63" spans="1:11" ht="14.25" customHeight="1" x14ac:dyDescent="0.2">
      <c r="A63" s="69">
        <v>0</v>
      </c>
      <c r="B63" s="1" t="s">
        <v>5</v>
      </c>
      <c r="C63" s="22" t="s">
        <v>6</v>
      </c>
      <c r="D63" s="22" t="s">
        <v>39</v>
      </c>
      <c r="E63" s="68"/>
      <c r="F63" s="27" t="s">
        <v>7</v>
      </c>
      <c r="G63" s="70">
        <f t="shared" si="2"/>
        <v>0</v>
      </c>
      <c r="H63" s="21"/>
      <c r="I63" s="20"/>
      <c r="J63" s="20"/>
      <c r="K63" s="30"/>
    </row>
    <row r="64" spans="1:11" ht="14.25" customHeight="1" x14ac:dyDescent="0.2">
      <c r="A64" s="69"/>
      <c r="B64" s="1" t="s">
        <v>5</v>
      </c>
      <c r="C64" s="22" t="s">
        <v>6</v>
      </c>
      <c r="D64" s="22" t="s">
        <v>39</v>
      </c>
      <c r="E64" s="68"/>
      <c r="F64" s="27" t="s">
        <v>7</v>
      </c>
      <c r="G64" s="70">
        <f t="shared" si="2"/>
        <v>0</v>
      </c>
      <c r="H64" s="21"/>
      <c r="I64" s="20"/>
      <c r="J64" s="20"/>
      <c r="K64" s="30"/>
    </row>
    <row r="65" spans="1:11" ht="14.25" customHeight="1" x14ac:dyDescent="0.2">
      <c r="A65" s="69">
        <v>0</v>
      </c>
      <c r="B65" s="1" t="s">
        <v>5</v>
      </c>
      <c r="C65" s="22" t="s">
        <v>6</v>
      </c>
      <c r="D65" s="22" t="s">
        <v>39</v>
      </c>
      <c r="E65" s="68"/>
      <c r="F65" s="27" t="s">
        <v>7</v>
      </c>
      <c r="G65" s="70">
        <f t="shared" si="2"/>
        <v>0</v>
      </c>
      <c r="H65" s="21"/>
      <c r="I65" s="20"/>
      <c r="J65" s="20"/>
      <c r="K65" s="30"/>
    </row>
    <row r="66" spans="1:11" ht="14.25" customHeight="1" x14ac:dyDescent="0.2">
      <c r="A66" s="69"/>
      <c r="B66" s="1" t="s">
        <v>5</v>
      </c>
      <c r="C66" s="22" t="s">
        <v>6</v>
      </c>
      <c r="D66" s="22" t="s">
        <v>39</v>
      </c>
      <c r="E66" s="68"/>
      <c r="F66" s="27" t="s">
        <v>7</v>
      </c>
      <c r="G66" s="70">
        <f t="shared" si="2"/>
        <v>0</v>
      </c>
      <c r="H66" s="21"/>
      <c r="I66" s="20"/>
      <c r="J66" s="20"/>
      <c r="K66" s="30"/>
    </row>
    <row r="67" spans="1:11" ht="14.25" customHeight="1" x14ac:dyDescent="0.2">
      <c r="A67" s="69"/>
      <c r="B67" s="66" t="s">
        <v>8</v>
      </c>
      <c r="C67" s="22" t="s">
        <v>6</v>
      </c>
      <c r="D67" s="22" t="s">
        <v>39</v>
      </c>
      <c r="E67" s="68"/>
      <c r="F67" s="27" t="s">
        <v>7</v>
      </c>
      <c r="G67" s="70">
        <f t="shared" si="2"/>
        <v>0</v>
      </c>
      <c r="H67" s="20"/>
      <c r="I67" s="20"/>
      <c r="J67" s="20"/>
      <c r="K67" s="30"/>
    </row>
    <row r="68" spans="1:11" ht="14.25" customHeight="1" x14ac:dyDescent="0.2">
      <c r="A68" s="69"/>
      <c r="B68" s="66" t="s">
        <v>8</v>
      </c>
      <c r="C68" s="22" t="s">
        <v>6</v>
      </c>
      <c r="D68" s="22" t="s">
        <v>39</v>
      </c>
      <c r="E68" s="68"/>
      <c r="F68" s="27" t="s">
        <v>7</v>
      </c>
      <c r="G68" s="70">
        <f t="shared" si="2"/>
        <v>0</v>
      </c>
      <c r="H68" s="20"/>
      <c r="I68" s="20"/>
      <c r="J68" s="20"/>
      <c r="K68" s="30"/>
    </row>
    <row r="69" spans="1:11" ht="14.25" customHeight="1" x14ac:dyDescent="0.2">
      <c r="A69" s="69"/>
      <c r="B69" s="66" t="s">
        <v>8</v>
      </c>
      <c r="C69" s="22" t="s">
        <v>6</v>
      </c>
      <c r="D69" s="22" t="s">
        <v>39</v>
      </c>
      <c r="E69" s="68"/>
      <c r="F69" s="27" t="s">
        <v>7</v>
      </c>
      <c r="G69" s="70">
        <f t="shared" si="2"/>
        <v>0</v>
      </c>
      <c r="H69" s="20"/>
      <c r="I69" s="20"/>
      <c r="J69" s="20"/>
      <c r="K69" s="30"/>
    </row>
    <row r="70" spans="1:11" ht="14.25" customHeight="1" x14ac:dyDescent="0.2">
      <c r="A70" s="69"/>
      <c r="B70" s="66" t="s">
        <v>8</v>
      </c>
      <c r="C70" s="22" t="s">
        <v>6</v>
      </c>
      <c r="D70" s="22" t="s">
        <v>39</v>
      </c>
      <c r="E70" s="68"/>
      <c r="F70" s="27" t="s">
        <v>7</v>
      </c>
      <c r="G70" s="70">
        <f t="shared" si="2"/>
        <v>0</v>
      </c>
      <c r="H70" s="20"/>
      <c r="I70" s="20"/>
      <c r="J70" s="20"/>
      <c r="K70" s="30"/>
    </row>
    <row r="71" spans="1:11" ht="14.25" customHeight="1" x14ac:dyDescent="0.2">
      <c r="A71" s="69"/>
      <c r="B71" s="66" t="s">
        <v>8</v>
      </c>
      <c r="C71" s="22" t="s">
        <v>6</v>
      </c>
      <c r="D71" s="22" t="s">
        <v>39</v>
      </c>
      <c r="E71" s="68"/>
      <c r="F71" s="27" t="s">
        <v>7</v>
      </c>
      <c r="G71" s="70">
        <f t="shared" si="2"/>
        <v>0</v>
      </c>
      <c r="H71" s="20"/>
      <c r="I71" s="20"/>
      <c r="J71" s="20"/>
      <c r="K71" s="30"/>
    </row>
    <row r="72" spans="1:11" ht="14.25" customHeight="1" x14ac:dyDescent="0.2">
      <c r="A72" s="69"/>
      <c r="B72" s="66" t="s">
        <v>8</v>
      </c>
      <c r="C72" s="22" t="s">
        <v>6</v>
      </c>
      <c r="D72" s="22" t="s">
        <v>39</v>
      </c>
      <c r="E72" s="68"/>
      <c r="F72" s="27" t="s">
        <v>7</v>
      </c>
      <c r="G72" s="70">
        <f t="shared" si="2"/>
        <v>0</v>
      </c>
      <c r="H72" s="20"/>
      <c r="I72" s="20"/>
      <c r="J72" s="20"/>
      <c r="K72" s="30"/>
    </row>
    <row r="73" spans="1:11" ht="14.25" customHeight="1" x14ac:dyDescent="0.2">
      <c r="A73" s="69"/>
      <c r="B73" s="66" t="s">
        <v>8</v>
      </c>
      <c r="C73" s="22" t="s">
        <v>6</v>
      </c>
      <c r="D73" s="22" t="s">
        <v>39</v>
      </c>
      <c r="E73" s="68"/>
      <c r="F73" s="27" t="s">
        <v>7</v>
      </c>
      <c r="G73" s="70">
        <f t="shared" si="2"/>
        <v>0</v>
      </c>
      <c r="H73" s="20"/>
      <c r="I73" s="20"/>
      <c r="J73" s="20"/>
      <c r="K73" s="30"/>
    </row>
    <row r="74" spans="1:11" ht="14.25" customHeight="1" x14ac:dyDescent="0.2">
      <c r="A74" s="69"/>
      <c r="B74" s="66" t="s">
        <v>8</v>
      </c>
      <c r="C74" s="22" t="s">
        <v>6</v>
      </c>
      <c r="D74" s="22" t="s">
        <v>39</v>
      </c>
      <c r="E74" s="68"/>
      <c r="F74" s="27" t="s">
        <v>7</v>
      </c>
      <c r="G74" s="70">
        <f t="shared" si="2"/>
        <v>0</v>
      </c>
      <c r="H74" s="20"/>
      <c r="I74" s="20"/>
      <c r="J74" s="20"/>
      <c r="K74" s="30"/>
    </row>
    <row r="75" spans="1:11" ht="14.25" customHeight="1" x14ac:dyDescent="0.2">
      <c r="A75" s="69"/>
      <c r="B75" s="66" t="s">
        <v>8</v>
      </c>
      <c r="C75" s="22" t="s">
        <v>6</v>
      </c>
      <c r="D75" s="22" t="s">
        <v>39</v>
      </c>
      <c r="E75" s="68"/>
      <c r="F75" s="27" t="s">
        <v>7</v>
      </c>
      <c r="G75" s="70">
        <f t="shared" si="2"/>
        <v>0</v>
      </c>
      <c r="H75" s="20"/>
      <c r="I75" s="20"/>
      <c r="J75" s="20"/>
      <c r="K75" s="30"/>
    </row>
    <row r="76" spans="1:11" ht="14.25" customHeight="1" x14ac:dyDescent="0.2">
      <c r="A76" s="69"/>
      <c r="B76" s="66" t="s">
        <v>8</v>
      </c>
      <c r="C76" s="22" t="s">
        <v>6</v>
      </c>
      <c r="D76" s="22" t="s">
        <v>39</v>
      </c>
      <c r="E76" s="68"/>
      <c r="F76" s="27" t="s">
        <v>7</v>
      </c>
      <c r="G76" s="70">
        <f t="shared" si="2"/>
        <v>0</v>
      </c>
      <c r="H76" s="20"/>
      <c r="I76" s="20"/>
      <c r="J76" s="20"/>
      <c r="K76" s="30"/>
    </row>
    <row r="77" spans="1:11" ht="14.25" customHeight="1" x14ac:dyDescent="0.2">
      <c r="A77" s="69"/>
      <c r="B77" s="66" t="s">
        <v>8</v>
      </c>
      <c r="C77" s="22" t="s">
        <v>6</v>
      </c>
      <c r="D77" s="22" t="s">
        <v>39</v>
      </c>
      <c r="E77" s="68"/>
      <c r="F77" s="27" t="s">
        <v>7</v>
      </c>
      <c r="G77" s="70">
        <f t="shared" si="2"/>
        <v>0</v>
      </c>
      <c r="H77" s="20"/>
      <c r="I77" s="20"/>
      <c r="J77" s="20"/>
      <c r="K77" s="30"/>
    </row>
    <row r="78" spans="1:11" ht="14.25" customHeight="1" x14ac:dyDescent="0.2">
      <c r="A78" s="69"/>
      <c r="B78" s="66" t="s">
        <v>8</v>
      </c>
      <c r="C78" s="22" t="s">
        <v>6</v>
      </c>
      <c r="D78" s="22" t="s">
        <v>39</v>
      </c>
      <c r="E78" s="68"/>
      <c r="F78" s="27" t="s">
        <v>7</v>
      </c>
      <c r="G78" s="70">
        <f t="shared" si="2"/>
        <v>0</v>
      </c>
      <c r="H78" s="20"/>
      <c r="I78" s="20"/>
      <c r="J78" s="20"/>
      <c r="K78" s="30"/>
    </row>
    <row r="79" spans="1:11" ht="14.25" customHeight="1" x14ac:dyDescent="0.2">
      <c r="A79" s="69"/>
      <c r="B79" s="66" t="s">
        <v>8</v>
      </c>
      <c r="C79" s="22" t="s">
        <v>6</v>
      </c>
      <c r="D79" s="22" t="s">
        <v>39</v>
      </c>
      <c r="E79" s="68"/>
      <c r="F79" s="27" t="s">
        <v>7</v>
      </c>
      <c r="G79" s="70">
        <f t="shared" si="2"/>
        <v>0</v>
      </c>
      <c r="H79" s="20"/>
      <c r="I79" s="20"/>
      <c r="J79" s="20"/>
      <c r="K79" s="30"/>
    </row>
    <row r="80" spans="1:11" ht="14.25" customHeight="1" x14ac:dyDescent="0.2">
      <c r="A80" s="69"/>
      <c r="B80" s="66" t="s">
        <v>8</v>
      </c>
      <c r="C80" s="22" t="s">
        <v>6</v>
      </c>
      <c r="D80" s="22" t="s">
        <v>39</v>
      </c>
      <c r="E80" s="68"/>
      <c r="F80" s="27" t="s">
        <v>7</v>
      </c>
      <c r="G80" s="70">
        <f t="shared" si="2"/>
        <v>0</v>
      </c>
      <c r="H80" s="20"/>
      <c r="I80" s="20"/>
      <c r="J80" s="20"/>
      <c r="K80" s="30"/>
    </row>
    <row r="81" spans="1:11" ht="14.25" customHeight="1" x14ac:dyDescent="0.2">
      <c r="A81" s="69"/>
      <c r="B81" s="66" t="s">
        <v>8</v>
      </c>
      <c r="C81" s="22" t="s">
        <v>6</v>
      </c>
      <c r="D81" s="22" t="s">
        <v>39</v>
      </c>
      <c r="E81" s="68"/>
      <c r="F81" s="27" t="s">
        <v>7</v>
      </c>
      <c r="G81" s="70">
        <f t="shared" si="2"/>
        <v>0</v>
      </c>
      <c r="H81" s="20"/>
      <c r="I81" s="20"/>
      <c r="J81" s="20"/>
      <c r="K81" s="30"/>
    </row>
    <row r="82" spans="1:11" ht="14.25" customHeight="1" x14ac:dyDescent="0.2">
      <c r="A82" s="69"/>
      <c r="B82" s="66" t="s">
        <v>8</v>
      </c>
      <c r="C82" s="22" t="s">
        <v>6</v>
      </c>
      <c r="D82" s="22" t="s">
        <v>39</v>
      </c>
      <c r="E82" s="68"/>
      <c r="F82" s="27" t="s">
        <v>7</v>
      </c>
      <c r="G82" s="70">
        <f t="shared" si="2"/>
        <v>0</v>
      </c>
      <c r="H82" s="20"/>
      <c r="I82" s="20"/>
      <c r="J82" s="20"/>
      <c r="K82" s="30"/>
    </row>
    <row r="83" spans="1:11" ht="14.25" customHeight="1" x14ac:dyDescent="0.2">
      <c r="A83" s="69"/>
      <c r="B83" s="66" t="s">
        <v>8</v>
      </c>
      <c r="C83" s="22" t="s">
        <v>6</v>
      </c>
      <c r="D83" s="22" t="s">
        <v>39</v>
      </c>
      <c r="E83" s="68"/>
      <c r="F83" s="27" t="s">
        <v>7</v>
      </c>
      <c r="G83" s="70">
        <f t="shared" si="2"/>
        <v>0</v>
      </c>
      <c r="H83" s="20"/>
      <c r="I83" s="20"/>
      <c r="J83" s="20"/>
      <c r="K83" s="30"/>
    </row>
    <row r="84" spans="1:11" ht="14.25" customHeight="1" x14ac:dyDescent="0.2">
      <c r="A84" s="69"/>
      <c r="B84" s="66" t="s">
        <v>8</v>
      </c>
      <c r="C84" s="22" t="s">
        <v>6</v>
      </c>
      <c r="D84" s="22" t="s">
        <v>39</v>
      </c>
      <c r="E84" s="68"/>
      <c r="F84" s="27" t="s">
        <v>7</v>
      </c>
      <c r="G84" s="70">
        <f t="shared" si="2"/>
        <v>0</v>
      </c>
      <c r="H84" s="20"/>
      <c r="I84" s="20"/>
      <c r="J84" s="20"/>
      <c r="K84" s="30"/>
    </row>
    <row r="85" spans="1:11" ht="14.25" customHeight="1" x14ac:dyDescent="0.2">
      <c r="A85" s="69"/>
      <c r="B85" s="66" t="s">
        <v>8</v>
      </c>
      <c r="C85" s="22" t="s">
        <v>6</v>
      </c>
      <c r="D85" s="22" t="s">
        <v>39</v>
      </c>
      <c r="E85" s="68"/>
      <c r="F85" s="27" t="s">
        <v>7</v>
      </c>
      <c r="G85" s="70">
        <f t="shared" si="2"/>
        <v>0</v>
      </c>
      <c r="H85" s="20"/>
      <c r="I85" s="20"/>
      <c r="J85" s="20"/>
      <c r="K85" s="30"/>
    </row>
    <row r="86" spans="1:11" ht="14.25" customHeight="1" x14ac:dyDescent="0.2">
      <c r="A86" s="69"/>
      <c r="B86" s="66" t="s">
        <v>8</v>
      </c>
      <c r="C86" s="22" t="s">
        <v>6</v>
      </c>
      <c r="D86" s="22" t="s">
        <v>39</v>
      </c>
      <c r="E86" s="68"/>
      <c r="F86" s="27" t="s">
        <v>7</v>
      </c>
      <c r="G86" s="70">
        <f t="shared" si="2"/>
        <v>0</v>
      </c>
      <c r="H86" s="20"/>
      <c r="I86" s="20"/>
      <c r="J86" s="20"/>
      <c r="K86" s="30"/>
    </row>
    <row r="87" spans="1:11" ht="14.25" customHeight="1" x14ac:dyDescent="0.2">
      <c r="A87" s="69"/>
      <c r="B87" s="66" t="s">
        <v>8</v>
      </c>
      <c r="C87" s="22" t="s">
        <v>6</v>
      </c>
      <c r="D87" s="22" t="s">
        <v>39</v>
      </c>
      <c r="E87" s="68"/>
      <c r="F87" s="27" t="s">
        <v>7</v>
      </c>
      <c r="G87" s="70">
        <f t="shared" si="2"/>
        <v>0</v>
      </c>
      <c r="H87" s="20"/>
      <c r="I87" s="20"/>
      <c r="J87" s="20"/>
      <c r="K87" s="30"/>
    </row>
    <row r="88" spans="1:11" ht="14.25" customHeight="1" x14ac:dyDescent="0.2">
      <c r="A88" s="69"/>
      <c r="B88" s="66" t="s">
        <v>8</v>
      </c>
      <c r="C88" s="22" t="s">
        <v>6</v>
      </c>
      <c r="D88" s="22" t="s">
        <v>39</v>
      </c>
      <c r="E88" s="68"/>
      <c r="F88" s="27" t="s">
        <v>7</v>
      </c>
      <c r="G88" s="70">
        <f t="shared" si="2"/>
        <v>0</v>
      </c>
      <c r="H88" s="20"/>
      <c r="I88" s="20"/>
      <c r="J88" s="20"/>
      <c r="K88" s="30"/>
    </row>
    <row r="89" spans="1:11" ht="14.25" customHeight="1" x14ac:dyDescent="0.2">
      <c r="A89" s="69"/>
      <c r="B89" s="66" t="s">
        <v>8</v>
      </c>
      <c r="C89" s="22" t="s">
        <v>6</v>
      </c>
      <c r="D89" s="22" t="s">
        <v>39</v>
      </c>
      <c r="E89" s="68"/>
      <c r="F89" s="27" t="s">
        <v>7</v>
      </c>
      <c r="G89" s="70">
        <f t="shared" si="2"/>
        <v>0</v>
      </c>
      <c r="H89" s="20"/>
      <c r="I89" s="20"/>
      <c r="J89" s="20"/>
      <c r="K89" s="30"/>
    </row>
    <row r="90" spans="1:11" ht="14.25" customHeight="1" x14ac:dyDescent="0.2">
      <c r="A90" s="69"/>
      <c r="B90" s="66" t="s">
        <v>8</v>
      </c>
      <c r="C90" s="22" t="s">
        <v>6</v>
      </c>
      <c r="D90" s="22" t="s">
        <v>39</v>
      </c>
      <c r="E90" s="68"/>
      <c r="F90" s="27" t="s">
        <v>7</v>
      </c>
      <c r="G90" s="70">
        <f t="shared" si="2"/>
        <v>0</v>
      </c>
      <c r="H90" s="20"/>
      <c r="I90" s="20"/>
      <c r="J90" s="20"/>
      <c r="K90" s="30"/>
    </row>
    <row r="91" spans="1:11" ht="14.25" customHeight="1" x14ac:dyDescent="0.2">
      <c r="A91" s="69"/>
      <c r="B91" s="66" t="s">
        <v>8</v>
      </c>
      <c r="C91" s="22" t="s">
        <v>6</v>
      </c>
      <c r="D91" s="22" t="s">
        <v>39</v>
      </c>
      <c r="E91" s="68"/>
      <c r="F91" s="27" t="s">
        <v>7</v>
      </c>
      <c r="G91" s="70">
        <f t="shared" si="2"/>
        <v>0</v>
      </c>
      <c r="H91" s="20"/>
      <c r="I91" s="20"/>
      <c r="J91" s="20"/>
      <c r="K91" s="30"/>
    </row>
    <row r="92" spans="1:11" ht="14.25" customHeight="1" x14ac:dyDescent="0.2">
      <c r="A92" s="69"/>
      <c r="B92" s="66" t="s">
        <v>8</v>
      </c>
      <c r="C92" s="22" t="s">
        <v>6</v>
      </c>
      <c r="D92" s="22" t="s">
        <v>39</v>
      </c>
      <c r="E92" s="68"/>
      <c r="F92" s="27" t="s">
        <v>7</v>
      </c>
      <c r="G92" s="70">
        <f t="shared" si="2"/>
        <v>0</v>
      </c>
      <c r="H92" s="20"/>
      <c r="I92" s="20"/>
      <c r="J92" s="20"/>
      <c r="K92" s="30"/>
    </row>
    <row r="93" spans="1:11" ht="14.25" customHeight="1" x14ac:dyDescent="0.2">
      <c r="A93" s="69"/>
      <c r="B93" s="66" t="s">
        <v>8</v>
      </c>
      <c r="C93" s="22" t="s">
        <v>6</v>
      </c>
      <c r="D93" s="22" t="s">
        <v>39</v>
      </c>
      <c r="E93" s="68"/>
      <c r="F93" s="27" t="s">
        <v>7</v>
      </c>
      <c r="G93" s="70">
        <f t="shared" si="2"/>
        <v>0</v>
      </c>
      <c r="H93" s="20"/>
      <c r="I93" s="20"/>
      <c r="J93" s="20"/>
      <c r="K93" s="30"/>
    </row>
    <row r="94" spans="1:11" ht="14.25" customHeight="1" x14ac:dyDescent="0.2">
      <c r="A94" s="69"/>
      <c r="B94" s="66" t="s">
        <v>8</v>
      </c>
      <c r="C94" s="22" t="s">
        <v>6</v>
      </c>
      <c r="D94" s="22" t="s">
        <v>39</v>
      </c>
      <c r="E94" s="68"/>
      <c r="F94" s="27" t="s">
        <v>7</v>
      </c>
      <c r="G94" s="70">
        <f t="shared" si="2"/>
        <v>0</v>
      </c>
      <c r="H94" s="20"/>
      <c r="I94" s="20"/>
      <c r="J94" s="20"/>
      <c r="K94" s="30"/>
    </row>
    <row r="95" spans="1:11" ht="14.25" customHeight="1" x14ac:dyDescent="0.2">
      <c r="A95" s="69"/>
      <c r="B95" s="66" t="s">
        <v>8</v>
      </c>
      <c r="C95" s="22" t="s">
        <v>6</v>
      </c>
      <c r="D95" s="22" t="s">
        <v>39</v>
      </c>
      <c r="E95" s="68"/>
      <c r="F95" s="27" t="s">
        <v>7</v>
      </c>
      <c r="G95" s="70">
        <f t="shared" si="2"/>
        <v>0</v>
      </c>
      <c r="H95" s="20"/>
      <c r="I95" s="20"/>
      <c r="J95" s="20"/>
      <c r="K95" s="30"/>
    </row>
    <row r="96" spans="1:11" ht="14.25" customHeight="1" x14ac:dyDescent="0.2">
      <c r="A96" s="69"/>
      <c r="B96" s="66" t="s">
        <v>8</v>
      </c>
      <c r="C96" s="22" t="s">
        <v>6</v>
      </c>
      <c r="D96" s="22" t="s">
        <v>39</v>
      </c>
      <c r="E96" s="68"/>
      <c r="F96" s="27" t="s">
        <v>7</v>
      </c>
      <c r="G96" s="70">
        <f t="shared" si="2"/>
        <v>0</v>
      </c>
      <c r="H96" s="20"/>
      <c r="I96" s="20"/>
      <c r="J96" s="20"/>
      <c r="K96" s="30"/>
    </row>
    <row r="97" spans="1:11" ht="14.25" customHeight="1" x14ac:dyDescent="0.2">
      <c r="A97" s="69"/>
      <c r="B97" s="66" t="s">
        <v>8</v>
      </c>
      <c r="C97" s="22" t="s">
        <v>6</v>
      </c>
      <c r="D97" s="22" t="s">
        <v>39</v>
      </c>
      <c r="E97" s="68"/>
      <c r="F97" s="27" t="s">
        <v>7</v>
      </c>
      <c r="G97" s="70">
        <f t="shared" si="2"/>
        <v>0</v>
      </c>
      <c r="H97" s="20"/>
      <c r="I97" s="20"/>
      <c r="J97" s="20"/>
      <c r="K97" s="30"/>
    </row>
    <row r="98" spans="1:11" ht="14.25" customHeight="1" x14ac:dyDescent="0.2">
      <c r="A98" s="69"/>
      <c r="B98" s="66" t="s">
        <v>8</v>
      </c>
      <c r="C98" s="22" t="s">
        <v>6</v>
      </c>
      <c r="D98" s="22" t="s">
        <v>39</v>
      </c>
      <c r="E98" s="68"/>
      <c r="F98" s="27" t="s">
        <v>7</v>
      </c>
      <c r="G98" s="70">
        <f t="shared" si="2"/>
        <v>0</v>
      </c>
      <c r="H98" s="20"/>
      <c r="I98" s="20"/>
      <c r="J98" s="20"/>
      <c r="K98" s="30"/>
    </row>
    <row r="99" spans="1:11" ht="14.25" customHeight="1" x14ac:dyDescent="0.2">
      <c r="A99" s="69"/>
      <c r="B99" s="66" t="s">
        <v>8</v>
      </c>
      <c r="C99" s="22" t="s">
        <v>6</v>
      </c>
      <c r="D99" s="22" t="s">
        <v>39</v>
      </c>
      <c r="E99" s="68"/>
      <c r="F99" s="27" t="s">
        <v>7</v>
      </c>
      <c r="G99" s="70">
        <f t="shared" si="2"/>
        <v>0</v>
      </c>
      <c r="H99" s="20"/>
      <c r="I99" s="20"/>
      <c r="J99" s="20"/>
      <c r="K99" s="30"/>
    </row>
    <row r="100" spans="1:11" ht="21.75" customHeight="1" x14ac:dyDescent="0.25">
      <c r="B100" s="78" t="s">
        <v>12</v>
      </c>
      <c r="C100" s="78"/>
      <c r="D100" s="78"/>
      <c r="E100" s="78"/>
      <c r="F100" s="78"/>
      <c r="G100" s="33">
        <f>SUM(G61:G99)</f>
        <v>0</v>
      </c>
      <c r="H100" s="23"/>
    </row>
    <row r="101" spans="1:11" ht="14.25" customHeight="1" x14ac:dyDescent="0.2"/>
    <row r="102" spans="1:11" ht="18" customHeight="1" x14ac:dyDescent="0.2"/>
    <row r="103" spans="1:11" ht="18" customHeight="1" x14ac:dyDescent="0.2">
      <c r="A103" s="76" t="s">
        <v>37</v>
      </c>
      <c r="B103" s="76"/>
      <c r="C103" s="76"/>
      <c r="D103" s="76"/>
      <c r="E103" s="76"/>
      <c r="F103" s="76"/>
      <c r="G103" s="76"/>
      <c r="H103" s="76"/>
      <c r="I103" s="76"/>
      <c r="J103" s="76"/>
    </row>
    <row r="104" spans="1:11" ht="18.75" customHeight="1" x14ac:dyDescent="0.2">
      <c r="A104" s="76"/>
      <c r="B104" s="76"/>
      <c r="C104" s="76"/>
      <c r="D104" s="76"/>
      <c r="E104" s="76"/>
      <c r="F104" s="76"/>
      <c r="G104" s="76"/>
      <c r="H104" s="76"/>
      <c r="I104" s="76"/>
      <c r="J104" s="76"/>
    </row>
    <row r="105" spans="1:11" ht="13.5" customHeight="1" x14ac:dyDescent="0.2"/>
    <row r="106" spans="1:11" ht="13.5" customHeight="1" x14ac:dyDescent="0.2"/>
    <row r="107" spans="1:11" ht="18" customHeight="1" x14ac:dyDescent="0.2"/>
    <row r="108" spans="1:11" ht="18" customHeight="1" x14ac:dyDescent="0.2"/>
    <row r="109" spans="1:11" ht="18" customHeight="1" x14ac:dyDescent="0.2"/>
    <row r="110" spans="1:11" ht="18" customHeight="1" x14ac:dyDescent="0.2"/>
    <row r="111" spans="1:11" ht="18" customHeight="1" x14ac:dyDescent="0.2"/>
    <row r="112" spans="1:11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55" spans="1:10" ht="5.25" customHeight="1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1:10" ht="12.75" customHeight="1" x14ac:dyDescent="0.2">
      <c r="A156" s="77"/>
      <c r="B156" s="77"/>
      <c r="C156" s="77"/>
      <c r="D156" s="77"/>
      <c r="E156" s="77"/>
      <c r="F156" s="77"/>
      <c r="G156" s="77"/>
      <c r="H156" s="77"/>
      <c r="I156" s="77"/>
      <c r="J156" s="77"/>
    </row>
    <row r="157" spans="1:10" ht="12.75" customHeight="1" x14ac:dyDescent="0.2">
      <c r="A157" s="77"/>
      <c r="B157" s="77"/>
      <c r="C157" s="77"/>
      <c r="D157" s="77"/>
      <c r="E157" s="77"/>
      <c r="F157" s="77"/>
      <c r="G157" s="77"/>
      <c r="H157" s="77"/>
      <c r="I157" s="77"/>
      <c r="J157" s="77"/>
    </row>
    <row r="158" spans="1:10" ht="12.75" customHeight="1" x14ac:dyDescent="0.2">
      <c r="A158" s="77"/>
      <c r="B158" s="77"/>
      <c r="C158" s="77"/>
      <c r="D158" s="77"/>
      <c r="E158" s="77"/>
      <c r="F158" s="77"/>
      <c r="G158" s="77"/>
      <c r="H158" s="77"/>
      <c r="I158" s="77"/>
      <c r="J158" s="77"/>
    </row>
    <row r="159" spans="1:10" ht="12.75" customHeight="1" x14ac:dyDescent="0.2">
      <c r="A159" s="77"/>
      <c r="B159" s="77"/>
      <c r="C159" s="77"/>
      <c r="D159" s="77"/>
      <c r="E159" s="77"/>
      <c r="F159" s="77"/>
      <c r="G159" s="77"/>
      <c r="H159" s="77"/>
      <c r="I159" s="77"/>
      <c r="J159" s="77"/>
    </row>
    <row r="160" spans="1:10" ht="32.25" customHeight="1" x14ac:dyDescent="0.2"/>
  </sheetData>
  <sheetProtection algorithmName="SHA-512" hashValue="CBLmHhxUV9teDw0CRLsH2Nx32yITQ0CIRiYKv3rzZyKSCVeK1P7MyM2IQMa7IF1gGIgK7+OeK/cQ3vsr8AX0EA==" saltValue="mlv6HlM7X7O2zm/QBKPDSw==" spinCount="100000" sheet="1" selectLockedCells="1"/>
  <mergeCells count="22">
    <mergeCell ref="B44:F44"/>
    <mergeCell ref="C1:G1"/>
    <mergeCell ref="C2:G2"/>
    <mergeCell ref="H1:J2"/>
    <mergeCell ref="C43:F43"/>
    <mergeCell ref="A158:J158"/>
    <mergeCell ref="A159:J159"/>
    <mergeCell ref="A156:J156"/>
    <mergeCell ref="A157:J157"/>
    <mergeCell ref="B100:F100"/>
    <mergeCell ref="H16:J16"/>
    <mergeCell ref="H17:J17"/>
    <mergeCell ref="A14:E14"/>
    <mergeCell ref="A15:E15"/>
    <mergeCell ref="A16:E16"/>
    <mergeCell ref="A17:E17"/>
    <mergeCell ref="C55:G55"/>
    <mergeCell ref="H55:J56"/>
    <mergeCell ref="C56:G56"/>
    <mergeCell ref="A103:J104"/>
    <mergeCell ref="B48:J48"/>
    <mergeCell ref="A50:J51"/>
  </mergeCells>
  <phoneticPr fontId="35" type="noConversion"/>
  <conditionalFormatting sqref="B44:G44">
    <cfRule type="expression" dxfId="1" priority="2" stopIfTrue="1">
      <formula>SUM($G$21:$G$43)&lt;100</formula>
    </cfRule>
  </conditionalFormatting>
  <conditionalFormatting sqref="F9:F10">
    <cfRule type="colorScale" priority="8">
      <colorScale>
        <cfvo type="num" val="0"/>
        <cfvo type="num" val="0"/>
        <color rgb="FFFF7128"/>
        <color rgb="FFFFEF9C"/>
      </colorScale>
    </cfRule>
  </conditionalFormatting>
  <conditionalFormatting sqref="I13">
    <cfRule type="expression" dxfId="0" priority="1" stopIfTrue="1">
      <formula>(J12&gt;TODAY())</formula>
    </cfRule>
  </conditionalFormatting>
  <printOptions horizontalCentered="1"/>
  <pageMargins left="0.51181102362204722" right="0.51181102362204722" top="0.15748031496062992" bottom="0.15748031496062992" header="0.31496062992125984" footer="0.31496062992125984"/>
  <pageSetup paperSize="9" fitToHeight="0" orientation="portrait" r:id="rId1"/>
  <rowBreaks count="1" manualBreakCount="1">
    <brk id="5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J8"/>
  <sheetViews>
    <sheetView showZeros="0" zoomScaleNormal="100" workbookViewId="0">
      <selection activeCell="H15" sqref="H15"/>
    </sheetView>
  </sheetViews>
  <sheetFormatPr baseColWidth="10" defaultRowHeight="15" x14ac:dyDescent="0.25"/>
  <cols>
    <col min="1" max="1" width="4.5703125" customWidth="1"/>
    <col min="2" max="6" width="3" customWidth="1"/>
  </cols>
  <sheetData>
    <row r="2" spans="2:10" x14ac:dyDescent="0.25">
      <c r="B2" s="80">
        <f>Einlösen!A14</f>
        <v>0</v>
      </c>
      <c r="C2" s="80" t="str">
        <f>IF(ISBLANK(Einlösen!A15),"Absender aus Formular",Einlösen!A15)</f>
        <v>Absender aus Formular</v>
      </c>
      <c r="D2" s="80">
        <f>Einlösen!A16</f>
        <v>0</v>
      </c>
      <c r="E2" s="80">
        <f>Einlösen!A17</f>
        <v>0</v>
      </c>
    </row>
    <row r="3" spans="2:10" x14ac:dyDescent="0.25">
      <c r="B3" s="80"/>
      <c r="C3" s="80"/>
      <c r="D3" s="80"/>
      <c r="E3" s="80"/>
    </row>
    <row r="4" spans="2:10" x14ac:dyDescent="0.25">
      <c r="B4" s="80"/>
      <c r="C4" s="80"/>
      <c r="D4" s="80"/>
      <c r="E4" s="80"/>
      <c r="G4" s="64" t="s">
        <v>38</v>
      </c>
    </row>
    <row r="5" spans="2:10" ht="23.25" x14ac:dyDescent="0.35">
      <c r="B5" s="80"/>
      <c r="C5" s="80"/>
      <c r="D5" s="80"/>
      <c r="E5" s="80"/>
      <c r="G5" s="67" t="s">
        <v>43</v>
      </c>
      <c r="H5" s="41"/>
      <c r="I5" s="41"/>
      <c r="J5" s="39"/>
    </row>
    <row r="6" spans="2:10" ht="23.25" x14ac:dyDescent="0.35">
      <c r="B6" s="80"/>
      <c r="C6" s="80"/>
      <c r="D6" s="80"/>
      <c r="E6" s="80"/>
      <c r="G6" s="67" t="s">
        <v>31</v>
      </c>
      <c r="H6" s="41"/>
      <c r="I6" s="41"/>
      <c r="J6" s="39"/>
    </row>
    <row r="7" spans="2:10" ht="23.25" x14ac:dyDescent="0.35">
      <c r="B7" s="80"/>
      <c r="C7" s="80"/>
      <c r="D7" s="80"/>
      <c r="E7" s="80"/>
      <c r="G7" s="67" t="s">
        <v>33</v>
      </c>
      <c r="H7" s="41"/>
      <c r="I7" s="41"/>
      <c r="J7" s="39"/>
    </row>
    <row r="8" spans="2:10" ht="23.25" x14ac:dyDescent="0.35">
      <c r="B8" s="80"/>
      <c r="C8" s="80"/>
      <c r="D8" s="80"/>
      <c r="E8" s="80"/>
      <c r="G8" s="67" t="s">
        <v>34</v>
      </c>
      <c r="H8" s="41"/>
      <c r="I8" s="41"/>
      <c r="J8" s="39"/>
    </row>
  </sheetData>
  <sheetProtection selectLockedCells="1" selectUnlockedCells="1"/>
  <mergeCells count="4">
    <mergeCell ref="C2:C8"/>
    <mergeCell ref="D2:D8"/>
    <mergeCell ref="E2:E8"/>
    <mergeCell ref="B2:B8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Einlösen</vt:lpstr>
      <vt:lpstr>Paket-Adresse</vt:lpstr>
      <vt:lpstr>Einlösen!Druckbereich</vt:lpstr>
      <vt:lpstr>'Paket-Adresse'!Druckbereich</vt:lpstr>
    </vt:vector>
  </TitlesOfParts>
  <Manager>Leiter Freie Schiessen</Manager>
  <Company>Thurgauer Kantonalschützenverband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Kranzkartenbestellung</dc:title>
  <dc:subject>Homepage-Dokument</dc:subject>
  <dc:creator>GS</dc:creator>
  <cp:lastModifiedBy>Jessica Hollenstein</cp:lastModifiedBy>
  <cp:lastPrinted>2025-01-20T16:42:11Z</cp:lastPrinted>
  <dcterms:created xsi:type="dcterms:W3CDTF">2013-01-09T18:55:55Z</dcterms:created>
  <dcterms:modified xsi:type="dcterms:W3CDTF">2025-01-21T09:29:04Z</dcterms:modified>
  <cp:category>Dokumente</cp:category>
</cp:coreProperties>
</file>